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5" yWindow="-45" windowWidth="13305" windowHeight="99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1" l="1"/>
  <c r="I5" i="1" l="1"/>
  <c r="G5" i="1"/>
  <c r="E5" i="1"/>
  <c r="I25" i="1" l="1"/>
  <c r="G25" i="1"/>
  <c r="E25" i="1"/>
  <c r="I23" i="1"/>
  <c r="G23" i="1"/>
  <c r="E23" i="1"/>
  <c r="E7" i="1"/>
  <c r="E9" i="1"/>
  <c r="E11" i="1"/>
  <c r="G11" i="1"/>
  <c r="I11" i="1"/>
  <c r="E13" i="1"/>
  <c r="G13" i="1"/>
  <c r="I13" i="1"/>
  <c r="E15" i="1"/>
  <c r="G15" i="1"/>
  <c r="I15" i="1"/>
  <c r="E17" i="1"/>
  <c r="G17" i="1"/>
  <c r="I17" i="1"/>
  <c r="E19" i="1"/>
  <c r="G19" i="1"/>
  <c r="I19" i="1"/>
  <c r="E21" i="1"/>
  <c r="G21" i="1"/>
  <c r="I21" i="1"/>
  <c r="I7" i="1"/>
  <c r="G7" i="1"/>
  <c r="G9" i="1"/>
  <c r="I28" i="1" l="1"/>
  <c r="E28" i="1"/>
  <c r="G28" i="1"/>
  <c r="J30" i="1" l="1"/>
  <c r="I31" i="1" s="1"/>
  <c r="E31" i="1" l="1"/>
  <c r="G31" i="1"/>
</calcChain>
</file>

<file path=xl/sharedStrings.xml><?xml version="1.0" encoding="utf-8"?>
<sst xmlns="http://schemas.openxmlformats.org/spreadsheetml/2006/main" count="57" uniqueCount="32">
  <si>
    <t>納豆</t>
    <rPh sb="0" eb="2">
      <t>ナットウ</t>
    </rPh>
    <phoneticPr fontId="4"/>
  </si>
  <si>
    <t>g</t>
    <phoneticPr fontId="4"/>
  </si>
  <si>
    <t>Protein</t>
  </si>
  <si>
    <t>Protein</t>
    <phoneticPr fontId="4"/>
  </si>
  <si>
    <t>Carbohydrate</t>
  </si>
  <si>
    <t>とうふ</t>
    <phoneticPr fontId="4"/>
  </si>
  <si>
    <t>データ</t>
    <phoneticPr fontId="4"/>
  </si>
  <si>
    <t>油揚げ</t>
    <rPh sb="0" eb="2">
      <t>アブラア</t>
    </rPh>
    <phoneticPr fontId="4"/>
  </si>
  <si>
    <t>Fat (Lipid)</t>
  </si>
  <si>
    <t>％</t>
    <phoneticPr fontId="4"/>
  </si>
  <si>
    <t>重量</t>
    <rPh sb="0" eb="2">
      <t>ジュウリョウ</t>
    </rPh>
    <phoneticPr fontId="4"/>
  </si>
  <si>
    <t>Fat (Lipid)</t>
    <phoneticPr fontId="4"/>
  </si>
  <si>
    <t>五訂増補日本食品標準成分表</t>
    <phoneticPr fontId="4"/>
  </si>
  <si>
    <t>文科省</t>
    <rPh sb="0" eb="3">
      <t>モンカショウ</t>
    </rPh>
    <phoneticPr fontId="4"/>
  </si>
  <si>
    <t>さかな</t>
    <phoneticPr fontId="4"/>
  </si>
  <si>
    <r>
      <t>ナッツ</t>
    </r>
    <r>
      <rPr>
        <sz val="9"/>
        <color theme="1"/>
        <rFont val="ＭＳ Ｐゴシック"/>
        <family val="3"/>
        <charset val="128"/>
        <scheme val="minor"/>
      </rPr>
      <t>(６種平均)</t>
    </r>
    <rPh sb="5" eb="6">
      <t>シュ</t>
    </rPh>
    <rPh sb="6" eb="8">
      <t>ヘイキン</t>
    </rPh>
    <phoneticPr fontId="4"/>
  </si>
  <si>
    <r>
      <t>麺</t>
    </r>
    <r>
      <rPr>
        <sz val="10"/>
        <color theme="1"/>
        <rFont val="ＭＳ Ｐゴシック"/>
        <family val="3"/>
        <charset val="128"/>
        <scheme val="minor"/>
      </rPr>
      <t>(スパゲッティー)</t>
    </r>
    <rPh sb="0" eb="1">
      <t>メン</t>
    </rPh>
    <phoneticPr fontId="4"/>
  </si>
  <si>
    <t>煮干し</t>
    <rPh sb="0" eb="2">
      <t>ニボ</t>
    </rPh>
    <phoneticPr fontId="4"/>
  </si>
  <si>
    <t>貝類</t>
    <rPh sb="0" eb="2">
      <t>カイルイ</t>
    </rPh>
    <phoneticPr fontId="4"/>
  </si>
  <si>
    <t>パン</t>
    <phoneticPr fontId="4"/>
  </si>
  <si>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池田</t>
    </r>
    <r>
      <rPr>
        <sz val="14"/>
        <color theme="1"/>
        <rFont val="ＭＳ Ｐゴシック"/>
        <family val="2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満</t>
    </r>
    <rPh sb="1" eb="3">
      <t>イケダ</t>
    </rPh>
    <rPh sb="4" eb="5">
      <t>ミツル</t>
    </rPh>
    <phoneticPr fontId="4"/>
  </si>
  <si>
    <t>参照</t>
    <rPh sb="0" eb="2">
      <t>サンショウ</t>
    </rPh>
    <phoneticPr fontId="4"/>
  </si>
  <si>
    <t>体重</t>
    <rPh sb="0" eb="2">
      <t>タイジュウ</t>
    </rPh>
    <phoneticPr fontId="4"/>
  </si>
  <si>
    <t>kg</t>
    <phoneticPr fontId="4"/>
  </si>
  <si>
    <t>タンパク質必要量</t>
    <rPh sb="4" eb="5">
      <t>シツ</t>
    </rPh>
    <rPh sb="5" eb="7">
      <t>ヒツヨウ</t>
    </rPh>
    <rPh sb="7" eb="8">
      <t>リョウ</t>
    </rPh>
    <phoneticPr fontId="4"/>
  </si>
  <si>
    <t>目標</t>
    <rPh sb="0" eb="2">
      <t>モクヒョウ</t>
    </rPh>
    <phoneticPr fontId="4"/>
  </si>
  <si>
    <t>Carbohydrate</t>
    <phoneticPr fontId="4"/>
  </si>
  <si>
    <r>
      <t>主</t>
    </r>
    <r>
      <rPr>
        <sz val="10"/>
        <color theme="1"/>
        <rFont val="ＭＳ Ｐゴシック"/>
        <family val="3"/>
        <charset val="128"/>
        <scheme val="minor"/>
      </rPr>
      <t>の</t>
    </r>
    <r>
      <rPr>
        <sz val="12"/>
        <color theme="1"/>
        <rFont val="ＭＳ Ｐゴシック"/>
        <family val="3"/>
        <charset val="128"/>
        <scheme val="minor"/>
      </rPr>
      <t>栄養</t>
    </r>
    <rPh sb="0" eb="1">
      <t>シュ</t>
    </rPh>
    <rPh sb="2" eb="4">
      <t>エイヨウ</t>
    </rPh>
    <phoneticPr fontId="4"/>
  </si>
  <si>
    <r>
      <rPr>
        <sz val="10"/>
        <color theme="1"/>
        <rFont val="ＭＳ Ｐゴシック"/>
        <family val="3"/>
        <charset val="128"/>
        <scheme val="minor"/>
      </rPr>
      <t>の</t>
    </r>
    <r>
      <rPr>
        <sz val="12"/>
        <color theme="1"/>
        <rFont val="ＭＳ Ｐゴシック"/>
        <family val="2"/>
        <charset val="128"/>
        <scheme val="minor"/>
      </rPr>
      <t>概算</t>
    </r>
    <rPh sb="1" eb="3">
      <t>ガイサン</t>
    </rPh>
    <phoneticPr fontId="4"/>
  </si>
  <si>
    <t>総量g</t>
    <rPh sb="0" eb="2">
      <t>ソウリョウ</t>
    </rPh>
    <phoneticPr fontId="4"/>
  </si>
  <si>
    <t>g</t>
    <phoneticPr fontId="4"/>
  </si>
  <si>
    <r>
      <t>H2</t>
    </r>
    <r>
      <rPr>
        <sz val="11"/>
        <color theme="1"/>
        <rFont val="ＭＳ Ｐゴシック"/>
        <family val="2"/>
        <charset val="128"/>
        <scheme val="minor"/>
      </rPr>
      <t>9,5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</si>
</sst>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9" fillId="0" borderId="0" xfId="0" applyFont="1">
      <alignment vertical="center"/>
    </xf>
    <xf numFmtId="0" fontId="7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 applyAlignment="1"/>
    <xf numFmtId="0" fontId="14" fillId="8" borderId="0" xfId="0" applyFont="1" applyFill="1">
      <alignment vertical="center"/>
    </xf>
    <xf numFmtId="0" fontId="15" fillId="6" borderId="0" xfId="0" applyFont="1" applyFill="1">
      <alignment vertical="center"/>
    </xf>
    <xf numFmtId="0" fontId="15" fillId="5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/>
    <xf numFmtId="0" fontId="18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942975</xdr:colOff>
      <xdr:row>4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oujiebe.blog95.fc2.com/blog-entry-1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L5" sqref="L5"/>
    </sheetView>
  </sheetViews>
  <sheetFormatPr defaultRowHeight="18.75" x14ac:dyDescent="0.2"/>
  <cols>
    <col min="1" max="1" width="10.1796875" style="6" customWidth="1"/>
    <col min="2" max="2" width="7.08984375" customWidth="1"/>
    <col min="3" max="3" width="2" customWidth="1"/>
    <col min="4" max="4" width="4.08984375" customWidth="1"/>
    <col min="5" max="5" width="6.453125" customWidth="1"/>
    <col min="6" max="6" width="4.453125" customWidth="1"/>
    <col min="7" max="7" width="6.1796875" customWidth="1"/>
    <col min="8" max="8" width="4.81640625" customWidth="1"/>
    <col min="9" max="9" width="6.453125" customWidth="1"/>
    <col min="10" max="10" width="4.26953125" customWidth="1"/>
  </cols>
  <sheetData>
    <row r="1" spans="1:16" ht="21" customHeight="1" x14ac:dyDescent="0.2">
      <c r="D1" s="25" t="s">
        <v>6</v>
      </c>
      <c r="E1" t="s">
        <v>13</v>
      </c>
      <c r="F1" s="24" t="s">
        <v>21</v>
      </c>
      <c r="H1" s="45" t="s">
        <v>31</v>
      </c>
      <c r="I1" s="18" t="s">
        <v>20</v>
      </c>
      <c r="M1" s="9"/>
      <c r="N1" s="9"/>
      <c r="O1" s="9"/>
      <c r="P1" s="9"/>
    </row>
    <row r="2" spans="1:16" s="35" customFormat="1" ht="18.75" customHeight="1" x14ac:dyDescent="0.15">
      <c r="A2" s="29"/>
      <c r="B2" s="38" t="s">
        <v>27</v>
      </c>
      <c r="E2" s="35" t="s">
        <v>12</v>
      </c>
    </row>
    <row r="3" spans="1:16" s="36" customFormat="1" ht="18" customHeight="1" x14ac:dyDescent="0.2">
      <c r="B3" s="39" t="s">
        <v>28</v>
      </c>
      <c r="D3" s="44" t="s">
        <v>3</v>
      </c>
      <c r="E3" s="44"/>
      <c r="F3" s="44" t="s">
        <v>11</v>
      </c>
      <c r="G3" s="44"/>
      <c r="H3" s="44" t="s">
        <v>26</v>
      </c>
      <c r="I3" s="44"/>
      <c r="M3" s="37"/>
      <c r="N3" s="37"/>
      <c r="O3" s="37"/>
      <c r="P3" s="37"/>
    </row>
    <row r="4" spans="1:16" ht="9" customHeight="1" x14ac:dyDescent="0.2">
      <c r="A4" s="43" t="s">
        <v>0</v>
      </c>
      <c r="B4" s="12">
        <v>1</v>
      </c>
      <c r="C4" s="8" t="s">
        <v>1</v>
      </c>
      <c r="D4" s="13">
        <v>0.16500000000000001</v>
      </c>
      <c r="E4" s="13"/>
      <c r="F4" s="13">
        <v>0.1</v>
      </c>
      <c r="G4" s="13"/>
      <c r="H4" s="13">
        <v>0.121</v>
      </c>
      <c r="M4" s="9"/>
      <c r="N4" s="9"/>
      <c r="O4" s="9"/>
      <c r="P4" s="9"/>
    </row>
    <row r="5" spans="1:16" ht="27" customHeight="1" x14ac:dyDescent="0.2">
      <c r="A5" s="43"/>
      <c r="B5" s="5">
        <v>300</v>
      </c>
      <c r="C5" t="s">
        <v>1</v>
      </c>
      <c r="E5" s="3">
        <f>D4*B5</f>
        <v>49.5</v>
      </c>
      <c r="F5" s="2"/>
      <c r="G5" s="1">
        <f>F4*B5</f>
        <v>30</v>
      </c>
      <c r="H5" s="2"/>
      <c r="I5" s="4">
        <f>B5*H4</f>
        <v>36.299999999999997</v>
      </c>
      <c r="M5" s="9"/>
      <c r="N5" s="9"/>
      <c r="O5" s="9"/>
      <c r="P5" s="9"/>
    </row>
    <row r="6" spans="1:16" ht="9" customHeight="1" x14ac:dyDescent="0.2">
      <c r="A6" s="43" t="s">
        <v>5</v>
      </c>
      <c r="B6" s="12">
        <v>1</v>
      </c>
      <c r="C6" s="8" t="s">
        <v>1</v>
      </c>
      <c r="D6" s="13">
        <v>6.6000000000000003E-2</v>
      </c>
      <c r="F6" s="14">
        <v>4.2000000000000003E-2</v>
      </c>
      <c r="H6" s="14">
        <v>1.6E-2</v>
      </c>
      <c r="M6" s="9"/>
      <c r="N6" s="9"/>
      <c r="O6" s="9"/>
      <c r="P6" s="9"/>
    </row>
    <row r="7" spans="1:16" x14ac:dyDescent="0.2">
      <c r="A7" s="43"/>
      <c r="B7" s="5">
        <v>50</v>
      </c>
      <c r="C7" t="s">
        <v>1</v>
      </c>
      <c r="E7" s="3">
        <f>B7*D6</f>
        <v>3.3000000000000003</v>
      </c>
      <c r="F7" s="2"/>
      <c r="G7" s="1">
        <f>B7*F6</f>
        <v>2.1</v>
      </c>
      <c r="H7" s="2"/>
      <c r="I7" s="4">
        <f>B7*H6</f>
        <v>0.8</v>
      </c>
      <c r="M7" s="9"/>
      <c r="N7" s="9"/>
      <c r="O7" s="9"/>
      <c r="P7" s="9"/>
    </row>
    <row r="8" spans="1:16" ht="9" customHeight="1" x14ac:dyDescent="0.2">
      <c r="A8" s="43" t="s">
        <v>7</v>
      </c>
      <c r="B8" s="10">
        <v>1</v>
      </c>
      <c r="C8" s="7" t="s">
        <v>1</v>
      </c>
      <c r="D8" s="13">
        <v>0.186</v>
      </c>
      <c r="F8" s="14">
        <v>0.33100000000000002</v>
      </c>
      <c r="H8" s="14">
        <v>2.5000000000000001E-2</v>
      </c>
      <c r="M8" s="9"/>
      <c r="N8" s="9"/>
      <c r="O8" s="9"/>
      <c r="P8" s="9"/>
    </row>
    <row r="9" spans="1:16" x14ac:dyDescent="0.2">
      <c r="A9" s="43"/>
      <c r="B9" s="5">
        <v>100</v>
      </c>
      <c r="C9" t="s">
        <v>1</v>
      </c>
      <c r="E9" s="3">
        <f>B9*D8</f>
        <v>18.600000000000001</v>
      </c>
      <c r="F9" s="2"/>
      <c r="G9" s="1">
        <f>B9*F8</f>
        <v>33.1</v>
      </c>
      <c r="H9" s="2"/>
      <c r="I9" s="4">
        <v>0.19700000000000001</v>
      </c>
    </row>
    <row r="10" spans="1:16" ht="9" customHeight="1" x14ac:dyDescent="0.2">
      <c r="A10" s="43" t="s">
        <v>15</v>
      </c>
      <c r="B10" s="12">
        <v>1</v>
      </c>
      <c r="C10" s="8" t="s">
        <v>1</v>
      </c>
      <c r="D10" s="13">
        <v>0.152</v>
      </c>
      <c r="F10" s="14">
        <v>0.625</v>
      </c>
      <c r="H10" s="14">
        <v>0.158</v>
      </c>
    </row>
    <row r="11" spans="1:16" x14ac:dyDescent="0.2">
      <c r="A11" s="43"/>
      <c r="B11" s="5">
        <v>100</v>
      </c>
      <c r="C11" t="s">
        <v>1</v>
      </c>
      <c r="E11" s="3">
        <f>B11*D10</f>
        <v>15.2</v>
      </c>
      <c r="F11" s="2"/>
      <c r="G11" s="1">
        <f>B11*F10</f>
        <v>62.5</v>
      </c>
      <c r="H11" s="2"/>
      <c r="I11" s="4">
        <f>B11*H10</f>
        <v>15.8</v>
      </c>
    </row>
    <row r="12" spans="1:16" ht="9.75" customHeight="1" x14ac:dyDescent="0.2">
      <c r="A12" s="43" t="s">
        <v>16</v>
      </c>
      <c r="B12" s="12">
        <v>1</v>
      </c>
      <c r="C12" s="8" t="s">
        <v>1</v>
      </c>
      <c r="D12" s="13">
        <v>0.13</v>
      </c>
      <c r="F12" s="14">
        <v>0.03</v>
      </c>
      <c r="H12" s="14">
        <v>0.69399999999999995</v>
      </c>
    </row>
    <row r="13" spans="1:16" x14ac:dyDescent="0.2">
      <c r="A13" s="43"/>
      <c r="B13" s="5">
        <v>0</v>
      </c>
      <c r="C13" t="s">
        <v>1</v>
      </c>
      <c r="E13" s="3">
        <f>B13*D12</f>
        <v>0</v>
      </c>
      <c r="F13" s="2"/>
      <c r="G13" s="1">
        <f>B13*F12</f>
        <v>0</v>
      </c>
      <c r="H13" s="2"/>
      <c r="I13" s="4">
        <f>B13*H12</f>
        <v>0</v>
      </c>
    </row>
    <row r="14" spans="1:16" ht="11.25" customHeight="1" x14ac:dyDescent="0.2">
      <c r="A14" s="43" t="s">
        <v>17</v>
      </c>
      <c r="B14" s="10">
        <v>1</v>
      </c>
      <c r="C14" s="7" t="s">
        <v>1</v>
      </c>
      <c r="D14" s="13">
        <v>0.64500000000000002</v>
      </c>
      <c r="F14" s="14">
        <v>0.02</v>
      </c>
      <c r="H14" s="14">
        <v>0</v>
      </c>
    </row>
    <row r="15" spans="1:16" x14ac:dyDescent="0.2">
      <c r="A15" s="43"/>
      <c r="B15" s="5">
        <v>25</v>
      </c>
      <c r="C15" t="s">
        <v>1</v>
      </c>
      <c r="E15" s="3">
        <f>B15*D14</f>
        <v>16.125</v>
      </c>
      <c r="F15" s="2"/>
      <c r="G15" s="1">
        <f>B15*F14</f>
        <v>0.5</v>
      </c>
      <c r="H15" s="2"/>
      <c r="I15" s="4">
        <f>B15*H14</f>
        <v>0</v>
      </c>
    </row>
    <row r="16" spans="1:16" hidden="1" x14ac:dyDescent="0.2">
      <c r="A16" s="43"/>
      <c r="B16" s="12">
        <v>1</v>
      </c>
      <c r="C16" s="8" t="s">
        <v>1</v>
      </c>
      <c r="D16" s="13">
        <v>0</v>
      </c>
      <c r="F16" s="14">
        <v>0</v>
      </c>
      <c r="H16" s="14">
        <v>0</v>
      </c>
    </row>
    <row r="17" spans="1:10" hidden="1" x14ac:dyDescent="0.2">
      <c r="A17" s="43"/>
      <c r="B17" s="5">
        <v>0</v>
      </c>
      <c r="C17" t="s">
        <v>1</v>
      </c>
      <c r="E17" s="3">
        <f>B17*D16</f>
        <v>0</v>
      </c>
      <c r="F17" s="2"/>
      <c r="G17" s="1">
        <f>B17*F16</f>
        <v>0</v>
      </c>
      <c r="H17" s="2"/>
      <c r="I17" s="4">
        <f>B17*H16</f>
        <v>0</v>
      </c>
    </row>
    <row r="18" spans="1:10" ht="0.75" customHeight="1" x14ac:dyDescent="0.2">
      <c r="A18" s="43"/>
      <c r="B18" s="12">
        <v>1</v>
      </c>
      <c r="C18" s="8" t="s">
        <v>1</v>
      </c>
      <c r="D18" s="13">
        <v>0</v>
      </c>
      <c r="F18" s="14">
        <v>0</v>
      </c>
      <c r="H18" s="14">
        <v>0</v>
      </c>
    </row>
    <row r="19" spans="1:10" hidden="1" x14ac:dyDescent="0.2">
      <c r="A19" s="43"/>
      <c r="B19" s="5">
        <v>0</v>
      </c>
      <c r="C19" t="s">
        <v>1</v>
      </c>
      <c r="E19" s="3">
        <f>B19*D18</f>
        <v>0</v>
      </c>
      <c r="F19" s="2"/>
      <c r="G19" s="1">
        <f>B19*F18</f>
        <v>0</v>
      </c>
      <c r="H19" s="2"/>
      <c r="I19" s="4">
        <f>B19*H18</f>
        <v>0</v>
      </c>
    </row>
    <row r="20" spans="1:10" ht="10.5" customHeight="1" x14ac:dyDescent="0.2">
      <c r="A20" s="43" t="s">
        <v>19</v>
      </c>
      <c r="B20" s="10">
        <v>1</v>
      </c>
      <c r="C20" s="7" t="s">
        <v>1</v>
      </c>
      <c r="D20" s="13">
        <v>9.4E-2</v>
      </c>
      <c r="F20" s="14">
        <v>1.2999999999999999E-2</v>
      </c>
      <c r="H20" s="14">
        <v>0.57499999999999996</v>
      </c>
    </row>
    <row r="21" spans="1:10" x14ac:dyDescent="0.2">
      <c r="A21" s="43"/>
      <c r="B21" s="5">
        <v>0</v>
      </c>
      <c r="C21" t="s">
        <v>1</v>
      </c>
      <c r="E21" s="3">
        <f>B21*D20</f>
        <v>0</v>
      </c>
      <c r="F21" s="2"/>
      <c r="G21" s="1">
        <f>B21*F20</f>
        <v>0</v>
      </c>
      <c r="H21" s="2"/>
      <c r="I21" s="4">
        <f>B21*H20</f>
        <v>0</v>
      </c>
    </row>
    <row r="22" spans="1:10" ht="9.75" customHeight="1" x14ac:dyDescent="0.2">
      <c r="A22" s="43" t="s">
        <v>14</v>
      </c>
      <c r="B22" s="10">
        <v>1</v>
      </c>
      <c r="C22" s="7" t="s">
        <v>1</v>
      </c>
      <c r="D22" s="7">
        <v>0.2</v>
      </c>
      <c r="E22" s="11"/>
      <c r="F22" s="15">
        <v>0.08</v>
      </c>
      <c r="G22" s="11"/>
      <c r="H22" s="15">
        <v>0</v>
      </c>
      <c r="I22" s="11"/>
    </row>
    <row r="23" spans="1:10" x14ac:dyDescent="0.2">
      <c r="A23" s="43"/>
      <c r="B23" s="5">
        <v>100</v>
      </c>
      <c r="C23" t="s">
        <v>1</v>
      </c>
      <c r="E23" s="3">
        <f>D22*B23</f>
        <v>20</v>
      </c>
      <c r="F23" s="2"/>
      <c r="G23" s="1">
        <f>F22*B23</f>
        <v>8</v>
      </c>
      <c r="H23" s="2"/>
      <c r="I23" s="4">
        <f>H22*B23</f>
        <v>0</v>
      </c>
    </row>
    <row r="24" spans="1:10" ht="9" customHeight="1" x14ac:dyDescent="0.2">
      <c r="A24" s="43" t="s">
        <v>18</v>
      </c>
      <c r="B24" s="10">
        <v>1</v>
      </c>
      <c r="C24" s="7" t="s">
        <v>1</v>
      </c>
      <c r="D24" s="7">
        <v>0.08</v>
      </c>
      <c r="E24" s="11"/>
      <c r="F24" s="15"/>
      <c r="G24" s="11"/>
      <c r="H24" s="15"/>
      <c r="I24" s="11"/>
    </row>
    <row r="25" spans="1:10" x14ac:dyDescent="0.2">
      <c r="A25" s="43"/>
      <c r="B25" s="5">
        <v>20</v>
      </c>
      <c r="C25" t="s">
        <v>1</v>
      </c>
      <c r="E25" s="3">
        <f>D24*B25</f>
        <v>1.6</v>
      </c>
      <c r="F25" s="2"/>
      <c r="G25" s="1">
        <f>F24*B25</f>
        <v>0</v>
      </c>
      <c r="H25" s="2"/>
      <c r="I25" s="4">
        <f>H24*B25</f>
        <v>0</v>
      </c>
    </row>
    <row r="26" spans="1:10" ht="13.5" customHeight="1" x14ac:dyDescent="0.2">
      <c r="A26" s="26" t="s">
        <v>22</v>
      </c>
      <c r="B26">
        <v>52</v>
      </c>
      <c r="C26" t="s">
        <v>23</v>
      </c>
      <c r="D26" s="17"/>
      <c r="E26" s="22"/>
      <c r="F26" s="17"/>
      <c r="G26" s="22"/>
      <c r="H26" s="17"/>
      <c r="I26" s="22"/>
    </row>
    <row r="27" spans="1:10" ht="16.5" customHeight="1" x14ac:dyDescent="0.2">
      <c r="A27" s="27" t="s">
        <v>24</v>
      </c>
      <c r="B27">
        <v>1.06</v>
      </c>
      <c r="D27" s="17" t="s">
        <v>25</v>
      </c>
      <c r="E27" s="8">
        <f>B26*B27</f>
        <v>55.120000000000005</v>
      </c>
      <c r="F27" s="17"/>
      <c r="G27" s="22"/>
      <c r="H27" s="17"/>
      <c r="I27" s="22"/>
    </row>
    <row r="28" spans="1:10" ht="18" customHeight="1" x14ac:dyDescent="0.2">
      <c r="A28" s="23"/>
      <c r="D28" s="17">
        <v>100</v>
      </c>
      <c r="E28" s="22">
        <f>SUM(E4:E23)</f>
        <v>122.72500000000001</v>
      </c>
      <c r="F28" s="17">
        <v>100</v>
      </c>
      <c r="G28" s="22">
        <f>SUM(G4:G23)</f>
        <v>136.19999999999999</v>
      </c>
      <c r="H28" s="17"/>
      <c r="I28" s="22">
        <f>SUM(I4:I23)</f>
        <v>53.096999999999994</v>
      </c>
      <c r="J28" s="28" t="s">
        <v>30</v>
      </c>
    </row>
    <row r="29" spans="1:10" s="32" customFormat="1" ht="13.5" x14ac:dyDescent="0.2">
      <c r="A29" s="31"/>
      <c r="E29" s="33" t="s">
        <v>10</v>
      </c>
      <c r="G29" s="33" t="s">
        <v>10</v>
      </c>
      <c r="I29" s="33" t="s">
        <v>10</v>
      </c>
      <c r="J29" s="34" t="s">
        <v>29</v>
      </c>
    </row>
    <row r="30" spans="1:10" s="17" customFormat="1" ht="14.25" x14ac:dyDescent="0.2">
      <c r="A30" s="29"/>
      <c r="E30" s="16" t="s">
        <v>2</v>
      </c>
      <c r="G30" s="30" t="s">
        <v>8</v>
      </c>
      <c r="I30" s="30" t="s">
        <v>4</v>
      </c>
      <c r="J30" s="35">
        <f>E28+G28+I28</f>
        <v>312.02199999999999</v>
      </c>
    </row>
    <row r="31" spans="1:10" ht="21" x14ac:dyDescent="0.2">
      <c r="E31" s="19">
        <f>E28/J30*100</f>
        <v>39.332162475722868</v>
      </c>
      <c r="G31" s="20">
        <f>G28/J30*100</f>
        <v>43.65076821506176</v>
      </c>
      <c r="I31" s="21">
        <f>I28/J30*100</f>
        <v>17.017069309215373</v>
      </c>
    </row>
    <row r="32" spans="1:10" s="41" customFormat="1" ht="13.5" x14ac:dyDescent="0.2">
      <c r="A32" s="40"/>
      <c r="E32" s="42" t="s">
        <v>9</v>
      </c>
      <c r="G32" s="42" t="s">
        <v>9</v>
      </c>
      <c r="I32" s="42" t="s">
        <v>9</v>
      </c>
    </row>
  </sheetData>
  <mergeCells count="14">
    <mergeCell ref="A22:A23"/>
    <mergeCell ref="A24:A25"/>
    <mergeCell ref="D3:E3"/>
    <mergeCell ref="F3:G3"/>
    <mergeCell ref="H3:I3"/>
    <mergeCell ref="A20:A21"/>
    <mergeCell ref="A10:A11"/>
    <mergeCell ref="A12:A13"/>
    <mergeCell ref="A14:A15"/>
    <mergeCell ref="A16:A17"/>
    <mergeCell ref="A18:A19"/>
    <mergeCell ref="A4:A5"/>
    <mergeCell ref="A6:A7"/>
    <mergeCell ref="A8:A9"/>
  </mergeCells>
  <phoneticPr fontId="4"/>
  <hyperlinks>
    <hyperlink ref="A27" r:id="rId1"/>
  </hyperlinks>
  <pageMargins left="0.7" right="0.7" top="0.75" bottom="0.75" header="0.3" footer="0.3"/>
  <pageSetup paperSize="9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2016-07-12T20:33:11Z</cp:lastPrinted>
  <dcterms:created xsi:type="dcterms:W3CDTF">2015-02-05T17:57:41Z</dcterms:created>
  <dcterms:modified xsi:type="dcterms:W3CDTF">2017-05-29T05:57:35Z</dcterms:modified>
</cp:coreProperties>
</file>